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dodatok №1" sheetId="1" r:id="rId1"/>
    <sheet name="Додаток №2" sheetId="2" r:id="rId2"/>
  </sheets>
  <definedNames>
    <definedName name="_xlnm.Print_Titles" localSheetId="1">'Додаток №2'!$6:$8</definedName>
  </definedNames>
  <calcPr fullCalcOnLoad="1"/>
</workbook>
</file>

<file path=xl/sharedStrings.xml><?xml version="1.0" encoding="utf-8"?>
<sst xmlns="http://schemas.openxmlformats.org/spreadsheetml/2006/main" count="44" uniqueCount="37">
  <si>
    <t>(тис. грн.)</t>
  </si>
  <si>
    <t>Код програмної класифікації видатків та кредитування державного бюджету</t>
  </si>
  <si>
    <t>Код функціо-нальної класифікації видатків та кредитування  бюджету</t>
  </si>
  <si>
    <t>Найменування згідно з відомчою і програмною класифікаціями видатків та кредитування державного бюджету</t>
  </si>
  <si>
    <t>Загальний фонд </t>
  </si>
  <si>
    <t>Спеціальний фонд </t>
  </si>
  <si>
    <t>Разом: </t>
  </si>
  <si>
    <t>Всього</t>
  </si>
  <si>
    <t>видатки споживання</t>
  </si>
  <si>
    <t>з них: </t>
  </si>
  <si>
    <t>видатки розвитку </t>
  </si>
  <si>
    <t>видатки розвитку</t>
  </si>
  <si>
    <t>оплата праці </t>
  </si>
  <si>
    <t>комунальні послуги та енергоносії </t>
  </si>
  <si>
    <t>Всього: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</si>
  <si>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</si>
  <si>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</si>
  <si>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</si>
  <si>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</si>
  <si>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1101200</t>
  </si>
  <si>
    <t>0431</t>
  </si>
  <si>
    <t>Державна підтримка будівництва вугле- та торфодобувних підприємств, технічне переоснащення зазначених підприємств, у тому числі через механізм здешевлення та погашення кредитів</t>
  </si>
  <si>
    <t>у тому числі технічне переоснащення підприємств ДК "Укрторф"</t>
  </si>
  <si>
    <t>Зміни до додатка № 3 до Закону України "Про Державний бюджет України на 2012 рік" 
"Розподіл видатків Державного бюджету України на 2012 рік"</t>
  </si>
  <si>
    <t>Додаток №2
до Закону України
"Про внесення змін до Закону України
"Про Державний бюджет України на 2012 рік" 
щодо збільшення видатків на капітальне будівництво та технічне переоснащення вугледобувних підприємств"</t>
  </si>
  <si>
    <t>Додаток № 1
до Закону України 
"Про внесення змін до Закону України
 "Про Державний бюджет України на 2012 рік" 
щодо збільшення видатків на капітальне будівництво та технічне переоснащення вугледобувних підприємств"</t>
  </si>
  <si>
    <t>Зміни до додатка № 1 до Закону України  "Про Державний бюджет України на 2012 рік"
 "Доходи Державного бюджету України на 2012 рік"</t>
  </si>
  <si>
    <t>Код</t>
  </si>
  <si>
    <t>Найменування згідно
 з класифікацією доходів бюджету</t>
  </si>
  <si>
    <t>Загальний фонд</t>
  </si>
  <si>
    <t>Спеціальний фонд</t>
  </si>
  <si>
    <t>Разом доходів:</t>
  </si>
  <si>
    <t>Всього доходів
(без урахування міжбюджетних трансфертів)</t>
  </si>
  <si>
    <t>Неподаткові надходження</t>
  </si>
  <si>
    <t>Доходи від власності та підприємницької діяльності</t>
  </si>
  <si>
    <t>21020000</t>
  </si>
  <si>
    <t>Кошти, що перераховуються Національним банком України відповідно до Закону України "Про Національний банк України"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</si>
</sst>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\ &quot;грн.&quot;;\-#,##0\ &quot;грн.&quot;"/>
    <numFmt numFmtId="174" formatCode="#,##0\ &quot;грн.&quot;;[Red]\-#,##0\ &quot;грн.&quot;"/>
    <numFmt numFmtId="175" formatCode="#,##0.00\ &quot;грн.&quot;;\-#,##0.00\ &quot;грн.&quot;"/>
    <numFmt numFmtId="176" formatCode="#,##0.00\ &quot;грн.&quot;;[Red]\-#,##0.00\ &quot;грн.&quot;"/>
    <numFmt numFmtId="177" formatCode="_-* #,##0\ &quot;грн.&quot;_-;\-* #,##0\ &quot;грн.&quot;_-;_-* &quot;-&quot;\ &quot;грн.&quot;_-;_-@_-"/>
    <numFmt numFmtId="178" formatCode="_-* #,##0\ _г_р_н_._-;\-* #,##0\ _г_р_н_._-;_-* &quot;-&quot;\ _г_р_н_._-;_-@_-"/>
    <numFmt numFmtId="179" formatCode="_-* #,##0.00\ &quot;грн.&quot;_-;\-* #,##0.00\ &quot;грн.&quot;_-;_-* &quot;-&quot;??\ &quot;грн.&quot;_-;_-@_-"/>
    <numFmt numFmtId="180" formatCode="_-* #,##0.00\ _г_р_н_._-;\-* #,##0.00\ _г_р_н_._-;_-* &quot;-&quot;??\ _г_р_н_._-;_-@_-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0"/>
      <name val="Helv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Font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167" fontId="8" fillId="0" borderId="3" xfId="0" applyNumberFormat="1" applyFont="1" applyFill="1" applyBorder="1" applyAlignment="1" applyProtection="1">
      <alignment horizontal="right" vertical="top"/>
      <protection/>
    </xf>
    <xf numFmtId="167" fontId="2" fillId="0" borderId="3" xfId="0" applyNumberFormat="1" applyFont="1" applyFill="1" applyBorder="1" applyAlignment="1" applyProtection="1">
      <alignment horizontal="right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167" fontId="7" fillId="0" borderId="3" xfId="0" applyNumberFormat="1" applyFont="1" applyFill="1" applyBorder="1" applyAlignment="1" applyProtection="1">
      <alignment horizontal="right" vertical="top"/>
      <protection/>
    </xf>
    <xf numFmtId="0" fontId="5" fillId="0" borderId="0" xfId="20" applyNumberFormat="1" applyFont="1" applyFill="1" applyAlignment="1" applyProtection="1">
      <alignment/>
      <protection/>
    </xf>
    <xf numFmtId="0" fontId="11" fillId="0" borderId="0" xfId="20">
      <alignment/>
      <protection/>
    </xf>
    <xf numFmtId="0" fontId="15" fillId="2" borderId="1" xfId="20" applyNumberFormat="1" applyFont="1" applyFill="1" applyBorder="1" applyAlignment="1" applyProtection="1">
      <alignment horizontal="center" vertical="center" wrapText="1"/>
      <protection/>
    </xf>
    <xf numFmtId="0" fontId="18" fillId="2" borderId="5" xfId="20" applyNumberFormat="1" applyFont="1" applyFill="1" applyBorder="1" applyAlignment="1" applyProtection="1">
      <alignment horizontal="center" vertical="center"/>
      <protection/>
    </xf>
    <xf numFmtId="0" fontId="18" fillId="2" borderId="6" xfId="20" applyNumberFormat="1" applyFont="1" applyFill="1" applyBorder="1" applyAlignment="1" applyProtection="1">
      <alignment horizontal="left" vertical="center"/>
      <protection/>
    </xf>
    <xf numFmtId="167" fontId="18" fillId="2" borderId="6" xfId="20" applyNumberFormat="1" applyFont="1" applyFill="1" applyBorder="1" applyAlignment="1" applyProtection="1">
      <alignment horizontal="right" vertical="center"/>
      <protection/>
    </xf>
    <xf numFmtId="0" fontId="19" fillId="0" borderId="5" xfId="20" applyFont="1" applyBorder="1" applyAlignment="1">
      <alignment vertical="center" wrapText="1"/>
      <protection/>
    </xf>
    <xf numFmtId="0" fontId="20" fillId="0" borderId="6" xfId="20" applyFont="1" applyBorder="1" applyAlignment="1">
      <alignment vertical="center" wrapText="1"/>
      <protection/>
    </xf>
    <xf numFmtId="1" fontId="20" fillId="0" borderId="7" xfId="20" applyNumberFormat="1" applyFont="1" applyBorder="1" applyAlignment="1">
      <alignment horizontal="left" vertical="top"/>
      <protection/>
    </xf>
    <xf numFmtId="0" fontId="20" fillId="0" borderId="3" xfId="20" applyFont="1" applyBorder="1" applyAlignment="1">
      <alignment vertical="top" wrapText="1"/>
      <protection/>
    </xf>
    <xf numFmtId="167" fontId="20" fillId="0" borderId="3" xfId="20" applyNumberFormat="1" applyFont="1" applyBorder="1" applyAlignment="1">
      <alignment horizontal="right" vertical="top"/>
      <protection/>
    </xf>
    <xf numFmtId="0" fontId="21" fillId="0" borderId="3" xfId="20" applyFont="1" applyBorder="1" applyAlignment="1">
      <alignment horizontal="left" vertical="top"/>
      <protection/>
    </xf>
    <xf numFmtId="0" fontId="21" fillId="0" borderId="3" xfId="20" applyFont="1" applyBorder="1" applyAlignment="1">
      <alignment vertical="top" wrapText="1"/>
      <protection/>
    </xf>
    <xf numFmtId="167" fontId="21" fillId="0" borderId="3" xfId="20" applyNumberFormat="1" applyFont="1" applyBorder="1" applyAlignment="1">
      <alignment horizontal="right" vertical="top"/>
      <protection/>
    </xf>
    <xf numFmtId="0" fontId="15" fillId="0" borderId="3" xfId="20" applyFont="1" applyBorder="1" applyAlignment="1">
      <alignment horizontal="left" vertical="top"/>
      <protection/>
    </xf>
    <xf numFmtId="0" fontId="15" fillId="0" borderId="3" xfId="20" applyFont="1" applyBorder="1" applyAlignment="1">
      <alignment vertical="top" wrapText="1"/>
      <protection/>
    </xf>
    <xf numFmtId="167" fontId="22" fillId="0" borderId="3" xfId="20" applyNumberFormat="1" applyFont="1" applyBorder="1" applyAlignment="1">
      <alignment horizontal="right" vertical="top"/>
      <protection/>
    </xf>
    <xf numFmtId="0" fontId="15" fillId="0" borderId="0" xfId="20" applyNumberFormat="1" applyFont="1" applyFill="1" applyAlignment="1" applyProtection="1">
      <alignment horizontal="center" vertical="center" wrapText="1"/>
      <protection/>
    </xf>
    <xf numFmtId="0" fontId="16" fillId="0" borderId="0" xfId="20" applyNumberFormat="1" applyFont="1" applyFill="1" applyAlignment="1" applyProtection="1">
      <alignment horizontal="center" vertical="center" wrapText="1"/>
      <protection/>
    </xf>
    <xf numFmtId="0" fontId="16" fillId="0" borderId="0" xfId="20" applyFont="1" applyAlignment="1">
      <alignment horizontal="center" vertical="center"/>
      <protection/>
    </xf>
    <xf numFmtId="0" fontId="17" fillId="0" borderId="0" xfId="20" applyNumberFormat="1" applyFont="1" applyFill="1" applyAlignment="1" applyProtection="1">
      <alignment horizontal="right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6"/>
    <cellStyle name="Hyperlink" xfId="17"/>
    <cellStyle name="Currency" xfId="18"/>
    <cellStyle name="Currency [0]" xfId="19"/>
    <cellStyle name="Звичайний_10576 09.07.2012 dodatok 1" xfId="20"/>
    <cellStyle name="Followed Hyperlink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showGridLines="0" tabSelected="1" showOutlineSymbols="0" workbookViewId="0" topLeftCell="A1">
      <selection activeCell="D6" sqref="D6"/>
    </sheetView>
  </sheetViews>
  <sheetFormatPr defaultColWidth="9.140625" defaultRowHeight="12.75" customHeight="1"/>
  <cols>
    <col min="1" max="1" width="10.57421875" style="26" bestFit="1" customWidth="1"/>
    <col min="2" max="2" width="47.8515625" style="26" customWidth="1"/>
    <col min="3" max="3" width="18.421875" style="26" customWidth="1"/>
    <col min="4" max="4" width="15.140625" style="26" bestFit="1" customWidth="1"/>
    <col min="5" max="5" width="14.421875" style="26" customWidth="1"/>
    <col min="6" max="16384" width="8.8515625" style="26" customWidth="1"/>
  </cols>
  <sheetData>
    <row r="1" spans="1:5" ht="114" customHeight="1">
      <c r="A1" s="25"/>
      <c r="B1" s="25"/>
      <c r="C1" s="42" t="s">
        <v>25</v>
      </c>
      <c r="D1" s="42"/>
      <c r="E1" s="42"/>
    </row>
    <row r="2" spans="1:5" ht="98.25" customHeight="1">
      <c r="A2" s="43" t="s">
        <v>26</v>
      </c>
      <c r="B2" s="44"/>
      <c r="C2" s="44"/>
      <c r="D2" s="44"/>
      <c r="E2" s="44"/>
    </row>
    <row r="3" spans="1:5" ht="12.75">
      <c r="A3" s="45" t="s">
        <v>0</v>
      </c>
      <c r="B3" s="45"/>
      <c r="C3" s="45"/>
      <c r="D3" s="45"/>
      <c r="E3" s="45"/>
    </row>
    <row r="4" spans="1:5" ht="30">
      <c r="A4" s="27" t="s">
        <v>27</v>
      </c>
      <c r="B4" s="27" t="s">
        <v>28</v>
      </c>
      <c r="C4" s="27" t="s">
        <v>7</v>
      </c>
      <c r="D4" s="27" t="s">
        <v>29</v>
      </c>
      <c r="E4" s="27" t="s">
        <v>30</v>
      </c>
    </row>
    <row r="5" spans="1:5" ht="26.25" customHeight="1">
      <c r="A5" s="28"/>
      <c r="B5" s="29" t="s">
        <v>31</v>
      </c>
      <c r="C5" s="30">
        <f>D5+E5</f>
        <v>370567317</v>
      </c>
      <c r="D5" s="30">
        <f>317407913+25500+47000+350000+643600+174000+1000000+2500</f>
        <v>319650513</v>
      </c>
      <c r="E5" s="30">
        <f>E6</f>
        <v>50916804</v>
      </c>
    </row>
    <row r="6" spans="1:5" ht="36" customHeight="1">
      <c r="A6" s="31"/>
      <c r="B6" s="32" t="s">
        <v>32</v>
      </c>
      <c r="C6" s="30">
        <f>D6+E6</f>
        <v>369430089.8</v>
      </c>
      <c r="D6" s="30">
        <f>316270685.8+25500+47000+350000+643600+174000+1000000+2500</f>
        <v>318513285.8</v>
      </c>
      <c r="E6" s="30">
        <v>50916804</v>
      </c>
    </row>
    <row r="7" spans="1:5" ht="18.75" customHeight="1">
      <c r="A7" s="33">
        <v>20000000</v>
      </c>
      <c r="B7" s="34" t="s">
        <v>33</v>
      </c>
      <c r="C7" s="35">
        <f>D7+E7</f>
        <v>56430087</v>
      </c>
      <c r="D7" s="35">
        <f>26731053.1+25500+174000+1000000+2500</f>
        <v>27933053.1</v>
      </c>
      <c r="E7" s="35">
        <v>28497033.900000002</v>
      </c>
    </row>
    <row r="8" spans="1:5" ht="30.75" customHeight="1">
      <c r="A8" s="36">
        <v>21000000</v>
      </c>
      <c r="B8" s="37" t="s">
        <v>34</v>
      </c>
      <c r="C8" s="38">
        <f>D8+E8</f>
        <v>25969296.400000002</v>
      </c>
      <c r="D8" s="38">
        <f>20989003.1+25500+174000+1000000+2500</f>
        <v>22191003.1</v>
      </c>
      <c r="E8" s="38">
        <v>3778293.3000000003</v>
      </c>
    </row>
    <row r="9" spans="1:5" ht="45.75" customHeight="1">
      <c r="A9" s="39" t="s">
        <v>35</v>
      </c>
      <c r="B9" s="40" t="s">
        <v>36</v>
      </c>
      <c r="C9" s="41">
        <v>10600000</v>
      </c>
      <c r="D9" s="41">
        <v>10600000</v>
      </c>
      <c r="E9" s="41"/>
    </row>
  </sheetData>
  <mergeCells count="3">
    <mergeCell ref="C1:E1"/>
    <mergeCell ref="A2:E2"/>
    <mergeCell ref="A3:E3"/>
  </mergeCells>
  <printOptions/>
  <pageMargins left="0.787401574803149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75" zoomScaleNormal="75" zoomScaleSheetLayoutView="100" workbookViewId="0" topLeftCell="C1">
      <selection activeCell="E1" sqref="E1"/>
    </sheetView>
  </sheetViews>
  <sheetFormatPr defaultColWidth="9.140625" defaultRowHeight="12.75"/>
  <cols>
    <col min="1" max="1" width="14.7109375" style="1" customWidth="1"/>
    <col min="2" max="2" width="13.421875" style="1" customWidth="1"/>
    <col min="3" max="3" width="41.7109375" style="2" customWidth="1"/>
    <col min="4" max="4" width="14.421875" style="1" customWidth="1"/>
    <col min="5" max="5" width="14.7109375" style="1" customWidth="1"/>
    <col min="6" max="6" width="14.57421875" style="1" customWidth="1"/>
    <col min="7" max="7" width="12.7109375" style="1" customWidth="1"/>
    <col min="8" max="8" width="14.00390625" style="1" customWidth="1"/>
    <col min="9" max="9" width="13.421875" style="1" customWidth="1"/>
    <col min="10" max="10" width="13.8515625" style="1" customWidth="1"/>
    <col min="11" max="12" width="12.7109375" style="1" customWidth="1"/>
    <col min="13" max="13" width="13.421875" style="1" customWidth="1"/>
    <col min="14" max="14" width="14.8515625" style="1" customWidth="1"/>
    <col min="15" max="16384" width="9.140625" style="1" customWidth="1"/>
  </cols>
  <sheetData>
    <row r="1" spans="10:14" ht="122.25" customHeight="1">
      <c r="J1" s="52" t="s">
        <v>24</v>
      </c>
      <c r="K1" s="52"/>
      <c r="L1" s="52"/>
      <c r="M1" s="52"/>
      <c r="N1" s="52"/>
    </row>
    <row r="3" spans="2:14" ht="55.5" customHeight="1">
      <c r="B3" s="53" t="s">
        <v>23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ht="15.75">
      <c r="N5" s="3" t="s">
        <v>0</v>
      </c>
    </row>
    <row r="6" spans="1:14" ht="24" customHeight="1">
      <c r="A6" s="46" t="s">
        <v>1</v>
      </c>
      <c r="B6" s="46" t="s">
        <v>2</v>
      </c>
      <c r="C6" s="46" t="s">
        <v>3</v>
      </c>
      <c r="D6" s="49" t="s">
        <v>4</v>
      </c>
      <c r="E6" s="49"/>
      <c r="F6" s="49"/>
      <c r="G6" s="49"/>
      <c r="H6" s="49"/>
      <c r="I6" s="49" t="s">
        <v>5</v>
      </c>
      <c r="J6" s="49"/>
      <c r="K6" s="49"/>
      <c r="L6" s="49"/>
      <c r="M6" s="49"/>
      <c r="N6" s="50" t="s">
        <v>6</v>
      </c>
    </row>
    <row r="7" spans="1:14" ht="20.25" customHeight="1">
      <c r="A7" s="47"/>
      <c r="B7" s="47"/>
      <c r="C7" s="47"/>
      <c r="D7" s="50" t="s">
        <v>7</v>
      </c>
      <c r="E7" s="51" t="s">
        <v>8</v>
      </c>
      <c r="F7" s="50" t="s">
        <v>9</v>
      </c>
      <c r="G7" s="50"/>
      <c r="H7" s="51" t="s">
        <v>10</v>
      </c>
      <c r="I7" s="50" t="s">
        <v>7</v>
      </c>
      <c r="J7" s="51" t="s">
        <v>8</v>
      </c>
      <c r="K7" s="50" t="s">
        <v>9</v>
      </c>
      <c r="L7" s="50"/>
      <c r="M7" s="51" t="s">
        <v>11</v>
      </c>
      <c r="N7" s="50"/>
    </row>
    <row r="8" spans="1:14" ht="69.75" customHeight="1">
      <c r="A8" s="48"/>
      <c r="B8" s="48"/>
      <c r="C8" s="48"/>
      <c r="D8" s="50"/>
      <c r="E8" s="51"/>
      <c r="F8" s="4" t="s">
        <v>12</v>
      </c>
      <c r="G8" s="4" t="s">
        <v>13</v>
      </c>
      <c r="H8" s="51"/>
      <c r="I8" s="50"/>
      <c r="J8" s="51"/>
      <c r="K8" s="4" t="s">
        <v>12</v>
      </c>
      <c r="L8" s="4" t="s">
        <v>13</v>
      </c>
      <c r="M8" s="51"/>
      <c r="N8" s="50"/>
    </row>
    <row r="9" spans="1:14" ht="9.75" customHeight="1">
      <c r="A9" s="5"/>
      <c r="B9" s="5"/>
      <c r="C9" s="5"/>
      <c r="D9" s="6"/>
      <c r="E9" s="7"/>
      <c r="F9" s="6"/>
      <c r="G9" s="6"/>
      <c r="H9" s="7"/>
      <c r="I9" s="6"/>
      <c r="J9" s="7"/>
      <c r="K9" s="6"/>
      <c r="L9" s="6"/>
      <c r="M9" s="7"/>
      <c r="N9" s="6"/>
    </row>
    <row r="10" spans="1:14" s="9" customFormat="1" ht="15.75" customHeight="1">
      <c r="A10" s="5"/>
      <c r="B10" s="5"/>
      <c r="C10" s="8" t="s">
        <v>14</v>
      </c>
      <c r="D10" s="15">
        <v>344247270.7999999</v>
      </c>
      <c r="E10" s="15">
        <v>297578988.19999987</v>
      </c>
      <c r="F10" s="15">
        <v>43438245.199999996</v>
      </c>
      <c r="G10" s="15">
        <v>3937107.5</v>
      </c>
      <c r="H10" s="15">
        <v>45168282.599999994</v>
      </c>
      <c r="I10" s="15">
        <v>52203941.10000002</v>
      </c>
      <c r="J10" s="15">
        <v>35085058.80000002</v>
      </c>
      <c r="K10" s="15">
        <v>2946153</v>
      </c>
      <c r="L10" s="15">
        <v>902391.1</v>
      </c>
      <c r="M10" s="15">
        <v>17118882.299999993</v>
      </c>
      <c r="N10" s="15">
        <v>396451211.89999974</v>
      </c>
    </row>
    <row r="11" spans="1:14" ht="6" customHeight="1">
      <c r="A11" s="14"/>
      <c r="B11" s="14"/>
      <c r="C11" s="14"/>
      <c r="D11" s="16"/>
      <c r="E11" s="17"/>
      <c r="F11" s="16"/>
      <c r="G11" s="16"/>
      <c r="H11" s="17"/>
      <c r="I11" s="16"/>
      <c r="J11" s="17"/>
      <c r="K11" s="16"/>
      <c r="L11" s="16"/>
      <c r="M11" s="17"/>
      <c r="N11" s="16"/>
    </row>
    <row r="12" spans="1:14" ht="31.5">
      <c r="A12" s="20" t="s">
        <v>15</v>
      </c>
      <c r="B12" s="20"/>
      <c r="C12" s="10" t="s">
        <v>16</v>
      </c>
      <c r="D12" s="18">
        <v>11477648.600000001</v>
      </c>
      <c r="E12" s="18">
        <v>441605.3</v>
      </c>
      <c r="F12" s="18">
        <v>25119.9</v>
      </c>
      <c r="G12" s="18">
        <v>2006.3</v>
      </c>
      <c r="H12" s="18">
        <v>11036043.3</v>
      </c>
      <c r="I12" s="18">
        <v>24625.2</v>
      </c>
      <c r="J12" s="18">
        <v>1600</v>
      </c>
      <c r="K12" s="18"/>
      <c r="L12" s="18">
        <v>900</v>
      </c>
      <c r="M12" s="18">
        <v>23025.2</v>
      </c>
      <c r="N12" s="18">
        <v>11502273.8</v>
      </c>
    </row>
    <row r="13" spans="1:14" ht="31.5">
      <c r="A13" s="21" t="s">
        <v>17</v>
      </c>
      <c r="B13" s="21"/>
      <c r="C13" s="11" t="s">
        <v>18</v>
      </c>
      <c r="D13" s="18">
        <v>11477648.600000001</v>
      </c>
      <c r="E13" s="18">
        <v>441605.3</v>
      </c>
      <c r="F13" s="18">
        <v>25119.9</v>
      </c>
      <c r="G13" s="18">
        <v>2006.3</v>
      </c>
      <c r="H13" s="18">
        <v>11036043.3</v>
      </c>
      <c r="I13" s="18">
        <v>24625.2</v>
      </c>
      <c r="J13" s="18">
        <v>1600</v>
      </c>
      <c r="K13" s="18"/>
      <c r="L13" s="18">
        <v>900</v>
      </c>
      <c r="M13" s="18">
        <v>23025.2</v>
      </c>
      <c r="N13" s="18">
        <v>11502273.8</v>
      </c>
    </row>
    <row r="14" spans="1:14" ht="83.25" customHeight="1">
      <c r="A14" s="22" t="s">
        <v>19</v>
      </c>
      <c r="B14" s="22" t="s">
        <v>20</v>
      </c>
      <c r="C14" s="12" t="s">
        <v>21</v>
      </c>
      <c r="D14" s="19">
        <v>1575300</v>
      </c>
      <c r="E14" s="19"/>
      <c r="F14" s="19"/>
      <c r="G14" s="19"/>
      <c r="H14" s="19">
        <v>1575300</v>
      </c>
      <c r="I14" s="19"/>
      <c r="J14" s="19"/>
      <c r="K14" s="19"/>
      <c r="L14" s="19"/>
      <c r="M14" s="19"/>
      <c r="N14" s="19">
        <v>1575300</v>
      </c>
    </row>
    <row r="15" spans="1:14" ht="31.5">
      <c r="A15" s="23"/>
      <c r="B15" s="23"/>
      <c r="C15" s="13" t="s">
        <v>22</v>
      </c>
      <c r="D15" s="24">
        <v>40000</v>
      </c>
      <c r="E15" s="24"/>
      <c r="F15" s="24"/>
      <c r="G15" s="24"/>
      <c r="H15" s="24">
        <v>40000</v>
      </c>
      <c r="I15" s="24"/>
      <c r="J15" s="24"/>
      <c r="K15" s="24"/>
      <c r="L15" s="24"/>
      <c r="M15" s="24"/>
      <c r="N15" s="24">
        <v>40000</v>
      </c>
    </row>
  </sheetData>
  <mergeCells count="16">
    <mergeCell ref="J1:N1"/>
    <mergeCell ref="B3:N3"/>
    <mergeCell ref="I7:I8"/>
    <mergeCell ref="J7:J8"/>
    <mergeCell ref="K7:L7"/>
    <mergeCell ref="M7:M8"/>
    <mergeCell ref="N6:N8"/>
    <mergeCell ref="C6:C8"/>
    <mergeCell ref="B6:B8"/>
    <mergeCell ref="A6:A8"/>
    <mergeCell ref="D6:H6"/>
    <mergeCell ref="I6:M6"/>
    <mergeCell ref="F7:G7"/>
    <mergeCell ref="H7:H8"/>
    <mergeCell ref="E7:E8"/>
    <mergeCell ref="D7:D8"/>
  </mergeCells>
  <printOptions/>
  <pageMargins left="0.46" right="0.36" top="1.25" bottom="0.34" header="0.5" footer="0.2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</cp:lastModifiedBy>
  <cp:lastPrinted>2012-07-12T09:47:37Z</cp:lastPrinted>
  <dcterms:created xsi:type="dcterms:W3CDTF">2011-10-19T07:49:31Z</dcterms:created>
  <dcterms:modified xsi:type="dcterms:W3CDTF">2012-08-07T07:27:09Z</dcterms:modified>
  <cp:category/>
  <cp:version/>
  <cp:contentType/>
  <cp:contentStatus/>
</cp:coreProperties>
</file>