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160" windowHeight="8835" tabRatio="500" activeTab="0"/>
  </bookViews>
  <sheets>
    <sheet name="dod 1" sheetId="1" r:id="rId1"/>
    <sheet name="dod 2" sheetId="2" r:id="rId2"/>
    <sheet name="dod 3" sheetId="3" r:id="rId3"/>
  </sheets>
  <definedNames>
    <definedName name="_xlnm.Print_Titles" localSheetId="1">'dod 2'!$10:$14</definedName>
    <definedName name="_xlnm.Print_Area" localSheetId="1">'dod 2'!$A$1:$P$25</definedName>
  </definedNames>
  <calcPr fullCalcOnLoad="1"/>
</workbook>
</file>

<file path=xl/sharedStrings.xml><?xml version="1.0" encoding="utf-8"?>
<sst xmlns="http://schemas.openxmlformats.org/spreadsheetml/2006/main" count="56" uniqueCount="47">
  <si>
    <t>(тис.  грн.)</t>
  </si>
  <si>
    <t>Код функціо-
нальної  класифі-
кації 
видатків та кредитування 
бюджету</t>
  </si>
  <si>
    <t>Загальний фонд</t>
  </si>
  <si>
    <t>Спеціальний фонд</t>
  </si>
  <si>
    <t xml:space="preserve">
Разом:</t>
  </si>
  <si>
    <t xml:space="preserve">
Всього</t>
  </si>
  <si>
    <t xml:space="preserve">
видатки споживання</t>
  </si>
  <si>
    <t>з них:</t>
  </si>
  <si>
    <t xml:space="preserve">
видатки розвитку</t>
  </si>
  <si>
    <t>оплата
праці</t>
  </si>
  <si>
    <t>комунальні
послуги та
енергоносії</t>
  </si>
  <si>
    <t>Всього:</t>
  </si>
  <si>
    <t>Код програмної класифіка-
ції видатків та кредитування державного бюджету</t>
  </si>
  <si>
    <t xml:space="preserve">Найменування згідно з відомчою і програмною класифікаціями видатків та кредитування державного бюджету </t>
  </si>
  <si>
    <t>(тис. грн.)</t>
  </si>
  <si>
    <t>Код</t>
  </si>
  <si>
    <t>Всього</t>
  </si>
  <si>
    <t>Разом доходів:</t>
  </si>
  <si>
    <t>Найменування згідно
 з класифікацією доходів бюджету</t>
  </si>
  <si>
    <t>Всього доходів
(без урахування міжбюджетних трансфертів)</t>
  </si>
  <si>
    <t>Спеціальний 
фонд</t>
  </si>
  <si>
    <t>6730000</t>
  </si>
  <si>
    <t>Центральна виборча комісія</t>
  </si>
  <si>
    <t>6731000</t>
  </si>
  <si>
    <t>Апарат Центральної виборчої комісії</t>
  </si>
  <si>
    <t>0160</t>
  </si>
  <si>
    <t>Керівництво та управління у сфері проведення виборів та референдумів</t>
  </si>
  <si>
    <t>Функціонування Державного реєстру виборців</t>
  </si>
  <si>
    <t>Зміни до додатка № 1 до Закону України  "Про Державний бюджет України на 2017 рік"
 "Доходи Державного бюджету України на 2017 рік"</t>
  </si>
  <si>
    <t>Зміни до додатка № 3 до Закону України "Про Державний бюджет України на 2017 рік"
"Розподіл видатків Державного бюджету України на 2017 рік"</t>
  </si>
  <si>
    <t>Центральна виборча комісія (загальнодержавні витрати)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</si>
  <si>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</si>
  <si>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Неподаткові надходження</t>
  </si>
  <si>
    <t>Інші неподаткові надходження</t>
  </si>
  <si>
    <t>Збори на обов'язкове державне пенсійне страхування з окремих видів господарських операцій</t>
  </si>
  <si>
    <t>Збір під час набуття права власності на легкові автомобілі</t>
  </si>
  <si>
    <t>Додаток № 2
до Закону України
"Про внесення змін до Закону України
"Про Державний бюджет України на 2017 рік" щодо фінансового забезпечення місцевих виборів"</t>
  </si>
  <si>
    <t xml:space="preserve">Додаток № 1
до Закону України "Про внесення змін до Закону України
 "Про Державний бюджет України на 2017 рік" щодо фінансового забезпечення місцевих виборів" </t>
  </si>
  <si>
    <t>тис.грн.</t>
  </si>
  <si>
    <t>Код бюджету</t>
  </si>
  <si>
    <t>Субвенції з державного бюджету</t>
  </si>
  <si>
    <t>Субвенція загального фонду на:</t>
  </si>
  <si>
    <t>Зміни до додатка № 7 до Закону України "Про Державний бюджет України на 2017 рік" 
 "Міжбюджетні трансферти 
(інші дотації та субвенції) з Державного бюджету України місцевим бюджетам на 2017 рік"</t>
  </si>
  <si>
    <t>ВСЬОГО</t>
  </si>
  <si>
    <t>проведення виборів депутатів місцевих рад та сільських, селищних, міських голів</t>
  </si>
  <si>
    <t xml:space="preserve">              Додаток  № 3
         до  Закону України "Про внесення змін до 
           Закону України
            "Про Державний бюджет України на 
       2017 рік" щодо фінансового 
       забезпечення місцевих виборів"
</t>
  </si>
  <si>
    <t xml:space="preserve">Назва місцевого бюджету адміністративно-територіальної 
одиниці 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</si>
</sst>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&quot;Так&quot;;&quot;Так&quot;;&quot;Ні&quot;"/>
    <numFmt numFmtId="190" formatCode="&quot;Істина&quot;;&quot;Істина&quot;;&quot;Хибність&quot;"/>
    <numFmt numFmtId="191" formatCode="&quot;Увімк&quot;;&quot;Увімк&quot;;&quot;Вимк&quot;"/>
  </numFmts>
  <fonts count="66">
    <font>
      <sz val="10"/>
      <color indexed="8"/>
      <name val="ARIAL"/>
      <family val="0"/>
    </font>
    <font>
      <sz val="7.3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Helv"/>
      <family val="0"/>
    </font>
    <font>
      <sz val="10"/>
      <color indexed="10"/>
      <name val="Arial"/>
      <family val="2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 Cyr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b/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9" fontId="16" fillId="0" borderId="0" applyFont="0" applyFill="0" applyBorder="0" applyAlignment="0" applyProtection="0"/>
    <xf numFmtId="0" fontId="52" fillId="27" borderId="0" applyNumberFormat="0" applyBorder="0" applyAlignment="0" applyProtection="0"/>
    <xf numFmtId="0" fontId="17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1" applyNumberFormat="0" applyAlignment="0" applyProtection="0"/>
    <xf numFmtId="0" fontId="18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0" applyNumberFormat="0" applyBorder="0" applyAlignment="0" applyProtection="0"/>
    <xf numFmtId="0" fontId="16" fillId="32" borderId="8" applyNumberFormat="0" applyFon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177" fontId="16" fillId="0" borderId="0" applyFont="0" applyFill="0" applyBorder="0" applyAlignment="0" applyProtection="0"/>
  </cellStyleXfs>
  <cellXfs count="103">
    <xf numFmtId="0" fontId="0" fillId="0" borderId="0" xfId="0" applyAlignment="1">
      <alignment vertical="top"/>
    </xf>
    <xf numFmtId="188" fontId="5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 readingOrder="1"/>
    </xf>
    <xf numFmtId="0" fontId="1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14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readingOrder="1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 vertical="top" readingOrder="1"/>
    </xf>
    <xf numFmtId="0" fontId="15" fillId="0" borderId="0" xfId="0" applyFont="1" applyBorder="1" applyAlignment="1">
      <alignment horizontal="left" vertical="top" wrapText="1" readingOrder="1"/>
    </xf>
    <xf numFmtId="0" fontId="10" fillId="0" borderId="13" xfId="0" applyFont="1" applyFill="1" applyBorder="1" applyAlignment="1">
      <alignment horizontal="center" vertical="top" readingOrder="1"/>
    </xf>
    <xf numFmtId="0" fontId="10" fillId="0" borderId="12" xfId="0" applyFont="1" applyFill="1" applyBorder="1" applyAlignment="1">
      <alignment horizontal="center" vertical="top" readingOrder="1"/>
    </xf>
    <xf numFmtId="0" fontId="19" fillId="0" borderId="13" xfId="0" applyFont="1" applyFill="1" applyBorder="1" applyAlignment="1">
      <alignment horizontal="left" vertical="top" wrapText="1" readingOrder="1"/>
    </xf>
    <xf numFmtId="188" fontId="20" fillId="0" borderId="0" xfId="0" applyNumberFormat="1" applyFont="1" applyFill="1" applyBorder="1" applyAlignment="1">
      <alignment horizontal="center" vertical="top" readingOrder="1"/>
    </xf>
    <xf numFmtId="0" fontId="19" fillId="0" borderId="14" xfId="0" applyFont="1" applyBorder="1" applyAlignment="1">
      <alignment horizontal="center" vertical="top" wrapText="1" readingOrder="1"/>
    </xf>
    <xf numFmtId="0" fontId="10" fillId="0" borderId="12" xfId="0" applyFont="1" applyBorder="1" applyAlignment="1">
      <alignment horizontal="center" vertical="top" readingOrder="1"/>
    </xf>
    <xf numFmtId="0" fontId="20" fillId="0" borderId="0" xfId="0" applyFont="1" applyBorder="1" applyAlignment="1">
      <alignment horizontal="center" vertical="top" readingOrder="1"/>
    </xf>
    <xf numFmtId="0" fontId="21" fillId="0" borderId="15" xfId="0" applyFont="1" applyBorder="1" applyAlignment="1">
      <alignment horizontal="center" vertical="top" readingOrder="1"/>
    </xf>
    <xf numFmtId="0" fontId="22" fillId="0" borderId="12" xfId="0" applyFont="1" applyBorder="1" applyAlignment="1">
      <alignment horizontal="center" vertical="justify" readingOrder="1"/>
    </xf>
    <xf numFmtId="0" fontId="22" fillId="0" borderId="16" xfId="0" applyFont="1" applyBorder="1" applyAlignment="1">
      <alignment horizontal="center" vertical="justify" readingOrder="1"/>
    </xf>
    <xf numFmtId="0" fontId="24" fillId="0" borderId="17" xfId="0" applyFont="1" applyBorder="1" applyAlignment="1">
      <alignment vertical="top" wrapText="1"/>
    </xf>
    <xf numFmtId="188" fontId="14" fillId="33" borderId="17" xfId="0" applyNumberFormat="1" applyFont="1" applyFill="1" applyBorder="1" applyAlignment="1" applyProtection="1">
      <alignment horizontal="right" vertical="top"/>
      <protection/>
    </xf>
    <xf numFmtId="188" fontId="14" fillId="0" borderId="17" xfId="0" applyNumberFormat="1" applyFont="1" applyBorder="1" applyAlignment="1">
      <alignment horizontal="right" vertical="top"/>
    </xf>
    <xf numFmtId="188" fontId="13" fillId="0" borderId="17" xfId="0" applyNumberFormat="1" applyFont="1" applyFill="1" applyBorder="1" applyAlignment="1" applyProtection="1">
      <alignment horizontal="right" vertical="top"/>
      <protection/>
    </xf>
    <xf numFmtId="0" fontId="22" fillId="0" borderId="18" xfId="51" applyNumberFormat="1" applyFont="1" applyFill="1" applyBorder="1" applyAlignment="1" applyProtection="1">
      <alignment vertical="top" wrapText="1"/>
      <protection/>
    </xf>
    <xf numFmtId="0" fontId="10" fillId="0" borderId="18" xfId="51" applyNumberFormat="1" applyFont="1" applyFill="1" applyBorder="1" applyAlignment="1" applyProtection="1">
      <alignment vertical="top" wrapText="1"/>
      <protection/>
    </xf>
    <xf numFmtId="188" fontId="0" fillId="0" borderId="0" xfId="0" applyNumberFormat="1" applyAlignment="1">
      <alignment vertical="top"/>
    </xf>
    <xf numFmtId="0" fontId="12" fillId="0" borderId="0" xfId="0" applyFont="1" applyAlignment="1">
      <alignment/>
    </xf>
    <xf numFmtId="188" fontId="19" fillId="0" borderId="13" xfId="0" applyNumberFormat="1" applyFont="1" applyFill="1" applyBorder="1" applyAlignment="1">
      <alignment horizontal="center" vertical="top" readingOrder="1"/>
    </xf>
    <xf numFmtId="188" fontId="27" fillId="33" borderId="17" xfId="0" applyNumberFormat="1" applyFont="1" applyFill="1" applyBorder="1" applyAlignment="1" applyProtection="1">
      <alignment horizontal="right" vertical="top"/>
      <protection/>
    </xf>
    <xf numFmtId="188" fontId="27" fillId="0" borderId="17" xfId="0" applyNumberFormat="1" applyFont="1" applyBorder="1" applyAlignment="1">
      <alignment horizontal="right" vertical="top"/>
    </xf>
    <xf numFmtId="0" fontId="19" fillId="33" borderId="17" xfId="0" applyNumberFormat="1" applyFont="1" applyFill="1" applyBorder="1" applyAlignment="1" applyProtection="1">
      <alignment horizontal="center" vertical="center"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188" fontId="19" fillId="33" borderId="17" xfId="0" applyNumberFormat="1" applyFont="1" applyFill="1" applyBorder="1" applyAlignment="1" applyProtection="1">
      <alignment horizontal="right" vertical="center"/>
      <protection/>
    </xf>
    <xf numFmtId="188" fontId="19" fillId="0" borderId="17" xfId="0" applyNumberFormat="1" applyFont="1" applyFill="1" applyBorder="1" applyAlignment="1" applyProtection="1">
      <alignment horizontal="right" vertical="center"/>
      <protection/>
    </xf>
    <xf numFmtId="0" fontId="28" fillId="0" borderId="17" xfId="0" applyFont="1" applyBorder="1" applyAlignment="1">
      <alignment vertical="top" wrapText="1"/>
    </xf>
    <xf numFmtId="0" fontId="28" fillId="0" borderId="17" xfId="0" applyFont="1" applyBorder="1" applyAlignment="1">
      <alignment vertical="center" wrapText="1"/>
    </xf>
    <xf numFmtId="188" fontId="19" fillId="0" borderId="17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vertical="top" wrapText="1"/>
    </xf>
    <xf numFmtId="188" fontId="21" fillId="33" borderId="17" xfId="0" applyNumberFormat="1" applyFont="1" applyFill="1" applyBorder="1" applyAlignment="1" applyProtection="1">
      <alignment vertical="top"/>
      <protection/>
    </xf>
    <xf numFmtId="188" fontId="21" fillId="0" borderId="17" xfId="0" applyNumberFormat="1" applyFont="1" applyBorder="1" applyAlignment="1">
      <alignment vertical="top"/>
    </xf>
    <xf numFmtId="188" fontId="21" fillId="0" borderId="17" xfId="0" applyNumberFormat="1" applyFont="1" applyFill="1" applyBorder="1" applyAlignment="1" applyProtection="1">
      <alignment vertical="top"/>
      <protection/>
    </xf>
    <xf numFmtId="188" fontId="23" fillId="0" borderId="0" xfId="0" applyNumberFormat="1" applyFont="1" applyBorder="1" applyAlignment="1">
      <alignment vertical="top" readingOrder="1"/>
    </xf>
    <xf numFmtId="188" fontId="19" fillId="0" borderId="19" xfId="0" applyNumberFormat="1" applyFont="1" applyFill="1" applyBorder="1" applyAlignment="1" applyProtection="1">
      <alignment horizontal="center" vertical="top" readingOrder="1"/>
      <protection/>
    </xf>
    <xf numFmtId="188" fontId="21" fillId="0" borderId="19" xfId="0" applyNumberFormat="1" applyFont="1" applyFill="1" applyBorder="1" applyAlignment="1" applyProtection="1">
      <alignment horizontal="center" vertical="top" readingOrder="1"/>
      <protection/>
    </xf>
    <xf numFmtId="0" fontId="22" fillId="0" borderId="15" xfId="0" applyFont="1" applyBorder="1" applyAlignment="1">
      <alignment horizontal="center" vertical="top" readingOrder="1"/>
    </xf>
    <xf numFmtId="188" fontId="10" fillId="0" borderId="19" xfId="0" applyNumberFormat="1" applyFont="1" applyFill="1" applyBorder="1" applyAlignment="1" applyProtection="1">
      <alignment horizontal="center" vertical="top" readingOrder="1"/>
      <protection/>
    </xf>
    <xf numFmtId="188" fontId="22" fillId="0" borderId="19" xfId="0" applyNumberFormat="1" applyFont="1" applyFill="1" applyBorder="1" applyAlignment="1" applyProtection="1">
      <alignment horizontal="center" vertical="top" readingOrder="1"/>
      <protection/>
    </xf>
    <xf numFmtId="188" fontId="22" fillId="0" borderId="15" xfId="0" applyNumberFormat="1" applyFont="1" applyBorder="1" applyAlignment="1">
      <alignment horizontal="center" vertical="top" readingOrder="1"/>
    </xf>
    <xf numFmtId="188" fontId="22" fillId="0" borderId="14" xfId="0" applyNumberFormat="1" applyFont="1" applyBorder="1" applyAlignment="1">
      <alignment horizontal="left" vertical="top" readingOrder="1"/>
    </xf>
    <xf numFmtId="188" fontId="10" fillId="0" borderId="17" xfId="0" applyNumberFormat="1" applyFont="1" applyFill="1" applyBorder="1" applyAlignment="1" applyProtection="1">
      <alignment horizontal="center" vertical="top" readingOrder="1"/>
      <protection/>
    </xf>
    <xf numFmtId="0" fontId="10" fillId="0" borderId="20" xfId="0" applyFont="1" applyBorder="1" applyAlignment="1">
      <alignment horizontal="center" vertical="top" readingOrder="1"/>
    </xf>
    <xf numFmtId="0" fontId="10" fillId="0" borderId="12" xfId="0" applyFont="1" applyBorder="1" applyAlignment="1">
      <alignment horizontal="center" vertical="justify" readingOrder="1"/>
    </xf>
    <xf numFmtId="0" fontId="30" fillId="0" borderId="0" xfId="50" applyFont="1" applyAlignment="1">
      <alignment horizontal="center" vertical="center" wrapText="1"/>
      <protection/>
    </xf>
    <xf numFmtId="0" fontId="29" fillId="0" borderId="0" xfId="50" applyFont="1">
      <alignment/>
      <protection/>
    </xf>
    <xf numFmtId="0" fontId="10" fillId="0" borderId="0" xfId="51" applyFont="1" applyAlignment="1">
      <alignment horizontal="right"/>
      <protection/>
    </xf>
    <xf numFmtId="0" fontId="19" fillId="33" borderId="12" xfId="50" applyFont="1" applyFill="1" applyBorder="1" applyAlignment="1">
      <alignment horizontal="center" vertical="center" wrapText="1"/>
      <protection/>
    </xf>
    <xf numFmtId="49" fontId="31" fillId="0" borderId="12" xfId="51" applyNumberFormat="1" applyFont="1" applyFill="1" applyBorder="1" applyAlignment="1">
      <alignment vertical="center" wrapText="1"/>
      <protection/>
    </xf>
    <xf numFmtId="0" fontId="30" fillId="0" borderId="12" xfId="33" applyFont="1" applyBorder="1" applyAlignment="1">
      <alignment horizontal="left" vertical="center" wrapText="1"/>
      <protection/>
    </xf>
    <xf numFmtId="188" fontId="30" fillId="0" borderId="12" xfId="33" applyNumberFormat="1" applyFont="1" applyBorder="1" applyAlignment="1">
      <alignment horizontal="right" vertical="center" wrapText="1"/>
      <protection/>
    </xf>
    <xf numFmtId="0" fontId="10" fillId="0" borderId="0" xfId="51" applyFont="1" applyAlignment="1">
      <alignment horizontal="center" vertical="top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horizontal="right"/>
      <protection/>
    </xf>
    <xf numFmtId="0" fontId="19" fillId="0" borderId="15" xfId="0" applyFont="1" applyBorder="1" applyAlignment="1">
      <alignment horizontal="left" vertical="top" wrapText="1" readingOrder="1"/>
    </xf>
    <xf numFmtId="0" fontId="21" fillId="0" borderId="15" xfId="0" applyFont="1" applyBorder="1" applyAlignment="1">
      <alignment horizontal="left" vertical="top" wrapText="1" readingOrder="1"/>
    </xf>
    <xf numFmtId="0" fontId="10" fillId="0" borderId="20" xfId="0" applyFont="1" applyBorder="1" applyAlignment="1">
      <alignment horizontal="left" vertical="top" wrapText="1" readingOrder="1"/>
    </xf>
    <xf numFmtId="188" fontId="21" fillId="0" borderId="15" xfId="0" applyNumberFormat="1" applyFont="1" applyBorder="1" applyAlignment="1">
      <alignment horizontal="center" vertical="top" readingOrder="1"/>
    </xf>
    <xf numFmtId="188" fontId="10" fillId="0" borderId="20" xfId="0" applyNumberFormat="1" applyFont="1" applyBorder="1" applyAlignment="1">
      <alignment horizontal="center" vertical="top" readingOrder="1"/>
    </xf>
    <xf numFmtId="0" fontId="7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center" vertical="top" wrapText="1" readingOrder="1"/>
    </xf>
    <xf numFmtId="0" fontId="8" fillId="0" borderId="13" xfId="0" applyFont="1" applyBorder="1" applyAlignment="1">
      <alignment horizontal="center" vertical="top" wrapText="1" readingOrder="1"/>
    </xf>
    <xf numFmtId="0" fontId="7" fillId="0" borderId="22" xfId="0" applyFont="1" applyBorder="1" applyAlignment="1">
      <alignment horizontal="center" vertical="top" wrapText="1" readingOrder="1"/>
    </xf>
    <xf numFmtId="0" fontId="8" fillId="0" borderId="22" xfId="0" applyFont="1" applyBorder="1" applyAlignment="1">
      <alignment horizontal="center" vertical="top" wrapText="1" readingOrder="1"/>
    </xf>
    <xf numFmtId="0" fontId="7" fillId="0" borderId="23" xfId="0" applyFont="1" applyBorder="1" applyAlignment="1">
      <alignment horizontal="center" vertical="top" wrapText="1" readingOrder="1"/>
    </xf>
    <xf numFmtId="0" fontId="8" fillId="0" borderId="24" xfId="0" applyFont="1" applyBorder="1" applyAlignment="1">
      <alignment horizontal="center" vertical="top" wrapText="1" readingOrder="1"/>
    </xf>
    <xf numFmtId="188" fontId="19" fillId="0" borderId="13" xfId="0" applyNumberFormat="1" applyFont="1" applyFill="1" applyBorder="1" applyAlignment="1">
      <alignment horizontal="center" vertical="top" readingOrder="1"/>
    </xf>
    <xf numFmtId="0" fontId="1" fillId="0" borderId="10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25" xfId="0" applyFont="1" applyBorder="1" applyAlignment="1">
      <alignment horizontal="center" vertical="top" wrapText="1" readingOrder="1"/>
    </xf>
    <xf numFmtId="0" fontId="7" fillId="0" borderId="25" xfId="0" applyFont="1" applyBorder="1" applyAlignment="1">
      <alignment horizontal="center" vertical="center" wrapText="1" readingOrder="1"/>
    </xf>
    <xf numFmtId="0" fontId="7" fillId="0" borderId="26" xfId="0" applyFont="1" applyBorder="1" applyAlignment="1">
      <alignment horizontal="center" vertical="center" wrapText="1" readingOrder="1"/>
    </xf>
    <xf numFmtId="0" fontId="7" fillId="0" borderId="27" xfId="0" applyFont="1" applyBorder="1" applyAlignment="1">
      <alignment horizontal="center" vertical="center" wrapText="1" readingOrder="1"/>
    </xf>
    <xf numFmtId="0" fontId="7" fillId="0" borderId="28" xfId="0" applyFont="1" applyBorder="1" applyAlignment="1">
      <alignment horizontal="center" vertical="center" wrapText="1" readingOrder="1"/>
    </xf>
    <xf numFmtId="0" fontId="7" fillId="0" borderId="22" xfId="0" applyFont="1" applyBorder="1" applyAlignment="1">
      <alignment horizontal="center" vertical="center" wrapText="1" readingOrder="1"/>
    </xf>
    <xf numFmtId="0" fontId="7" fillId="0" borderId="24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top" wrapText="1" readingOrder="1"/>
    </xf>
    <xf numFmtId="188" fontId="22" fillId="0" borderId="15" xfId="0" applyNumberFormat="1" applyFont="1" applyBorder="1" applyAlignment="1">
      <alignment horizontal="center" vertical="top" readingOrder="1"/>
    </xf>
    <xf numFmtId="0" fontId="10" fillId="0" borderId="15" xfId="0" applyFont="1" applyBorder="1" applyAlignment="1">
      <alignment horizontal="left" vertical="top" wrapText="1" readingOrder="1"/>
    </xf>
    <xf numFmtId="0" fontId="19" fillId="0" borderId="14" xfId="0" applyFont="1" applyBorder="1" applyAlignment="1">
      <alignment horizontal="left" vertical="top" wrapText="1" readingOrder="1"/>
    </xf>
    <xf numFmtId="188" fontId="19" fillId="0" borderId="14" xfId="0" applyNumberFormat="1" applyFont="1" applyBorder="1" applyAlignment="1">
      <alignment horizontal="center" vertical="top" readingOrder="1"/>
    </xf>
    <xf numFmtId="188" fontId="21" fillId="0" borderId="14" xfId="0" applyNumberFormat="1" applyFont="1" applyBorder="1" applyAlignment="1">
      <alignment horizontal="center" vertical="top" readingOrder="1"/>
    </xf>
    <xf numFmtId="0" fontId="30" fillId="0" borderId="12" xfId="50" applyFont="1" applyBorder="1" applyAlignment="1">
      <alignment horizontal="center" vertical="center" wrapText="1"/>
      <protection/>
    </xf>
    <xf numFmtId="0" fontId="30" fillId="0" borderId="29" xfId="50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 2" xfId="50"/>
    <cellStyle name="Звичайний 3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2"/>
  <sheetViews>
    <sheetView tabSelected="1" showOutlineSymbols="0" workbookViewId="0" topLeftCell="A1">
      <selection activeCell="A1" sqref="A1"/>
    </sheetView>
  </sheetViews>
  <sheetFormatPr defaultColWidth="8.8515625" defaultRowHeight="12.75" customHeight="1"/>
  <cols>
    <col min="1" max="1" width="12.28125" style="6" customWidth="1"/>
    <col min="2" max="2" width="47.28125" style="6" customWidth="1"/>
    <col min="3" max="4" width="18.28125" style="6" customWidth="1"/>
    <col min="5" max="5" width="16.7109375" style="6" customWidth="1"/>
    <col min="6" max="16384" width="8.8515625" style="6" customWidth="1"/>
  </cols>
  <sheetData>
    <row r="1" spans="1:5" ht="65.25" customHeight="1">
      <c r="A1" s="5"/>
      <c r="B1" s="5"/>
      <c r="C1" s="64" t="s">
        <v>37</v>
      </c>
      <c r="D1" s="64"/>
      <c r="E1" s="64"/>
    </row>
    <row r="2" spans="1:5" ht="17.25" customHeight="1">
      <c r="A2" s="5"/>
      <c r="B2" s="5"/>
      <c r="C2" s="7"/>
      <c r="D2" s="7"/>
      <c r="E2" s="7"/>
    </row>
    <row r="3" spans="1:5" ht="45" customHeight="1">
      <c r="A3" s="65" t="s">
        <v>28</v>
      </c>
      <c r="B3" s="66"/>
      <c r="C3" s="66"/>
      <c r="D3" s="66"/>
      <c r="E3" s="66"/>
    </row>
    <row r="4" spans="1:5" ht="15.75" customHeight="1">
      <c r="A4" s="67" t="s">
        <v>14</v>
      </c>
      <c r="B4" s="67"/>
      <c r="C4" s="67"/>
      <c r="D4" s="67"/>
      <c r="E4" s="67"/>
    </row>
    <row r="5" spans="1:5" ht="31.5" customHeight="1">
      <c r="A5" s="8" t="s">
        <v>15</v>
      </c>
      <c r="B5" s="8" t="s">
        <v>18</v>
      </c>
      <c r="C5" s="8" t="s">
        <v>16</v>
      </c>
      <c r="D5" s="8" t="s">
        <v>2</v>
      </c>
      <c r="E5" s="8" t="s">
        <v>20</v>
      </c>
    </row>
    <row r="6" spans="1:5" ht="22.5" customHeight="1">
      <c r="A6" s="34"/>
      <c r="B6" s="35" t="s">
        <v>17</v>
      </c>
      <c r="C6" s="36">
        <f>D6+E6</f>
        <v>731303472.6</v>
      </c>
      <c r="D6" s="37">
        <f>674010208.6</f>
        <v>674010208.6</v>
      </c>
      <c r="E6" s="37">
        <f>E7</f>
        <v>57293264</v>
      </c>
    </row>
    <row r="7" spans="1:5" ht="35.25" customHeight="1">
      <c r="A7" s="38"/>
      <c r="B7" s="39" t="s">
        <v>19</v>
      </c>
      <c r="C7" s="36">
        <f>D7+E7</f>
        <v>727380590.1</v>
      </c>
      <c r="D7" s="40">
        <v>670087326.1</v>
      </c>
      <c r="E7" s="37">
        <v>57293264</v>
      </c>
    </row>
    <row r="8" spans="1:5" ht="18" customHeight="1">
      <c r="A8" s="38">
        <v>20000000</v>
      </c>
      <c r="B8" s="39" t="s">
        <v>32</v>
      </c>
      <c r="C8" s="36">
        <f>D8+E8</f>
        <v>107493316.3</v>
      </c>
      <c r="D8" s="40">
        <v>81340116</v>
      </c>
      <c r="E8" s="37">
        <v>26153200.3</v>
      </c>
    </row>
    <row r="9" spans="1:5" ht="18.75" customHeight="1">
      <c r="A9" s="41">
        <v>24000000</v>
      </c>
      <c r="B9" s="41" t="s">
        <v>33</v>
      </c>
      <c r="C9" s="42">
        <v>11146416.1</v>
      </c>
      <c r="D9" s="43">
        <v>10141792.2</v>
      </c>
      <c r="E9" s="44">
        <v>1004623.9</v>
      </c>
    </row>
    <row r="10" spans="1:5" ht="26.25" customHeight="1">
      <c r="A10" s="23">
        <v>24140000</v>
      </c>
      <c r="B10" s="27" t="s">
        <v>34</v>
      </c>
      <c r="C10" s="32">
        <f>D10</f>
        <v>4706138</v>
      </c>
      <c r="D10" s="33">
        <v>4706138</v>
      </c>
      <c r="E10" s="26"/>
    </row>
    <row r="11" spans="1:5" ht="19.5" customHeight="1">
      <c r="A11" s="23">
        <v>24140300</v>
      </c>
      <c r="B11" s="28" t="s">
        <v>35</v>
      </c>
      <c r="C11" s="24">
        <f>D11</f>
        <v>2041943.8</v>
      </c>
      <c r="D11" s="25">
        <v>2041943.8</v>
      </c>
      <c r="E11" s="26"/>
    </row>
    <row r="12" spans="3:5" ht="12.75" customHeight="1">
      <c r="C12" s="10"/>
      <c r="D12" s="10"/>
      <c r="E12" s="10"/>
    </row>
    <row r="16" s="30" customFormat="1" ht="12.75" customHeight="1"/>
  </sheetData>
  <sheetProtection/>
  <mergeCells count="3">
    <mergeCell ref="C1:E1"/>
    <mergeCell ref="A3:E3"/>
    <mergeCell ref="A4:E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7"/>
  <sheetViews>
    <sheetView showOutlineSymbols="0" zoomScaleSheetLayoutView="100" zoomScalePageLayoutView="0" workbookViewId="0" topLeftCell="A1">
      <selection activeCell="A1" sqref="A1"/>
    </sheetView>
  </sheetViews>
  <sheetFormatPr defaultColWidth="6.8515625" defaultRowHeight="12.75" customHeight="1"/>
  <cols>
    <col min="1" max="2" width="9.140625" style="0" customWidth="1"/>
    <col min="3" max="3" width="13.8515625" style="0" customWidth="1"/>
    <col min="4" max="4" width="15.421875" style="0" customWidth="1"/>
    <col min="5" max="5" width="16.28125" style="0" customWidth="1"/>
    <col min="6" max="6" width="13.28125" style="0" customWidth="1"/>
    <col min="7" max="7" width="14.421875" style="0" customWidth="1"/>
    <col min="8" max="8" width="12.28125" style="0" customWidth="1"/>
    <col min="9" max="9" width="13.57421875" style="0" customWidth="1"/>
    <col min="10" max="10" width="14.8515625" style="0" customWidth="1"/>
    <col min="11" max="11" width="13.28125" style="0" customWidth="1"/>
    <col min="12" max="12" width="12.00390625" style="0" customWidth="1"/>
    <col min="13" max="13" width="12.57421875" style="0" customWidth="1"/>
    <col min="14" max="14" width="12.8515625" style="0" customWidth="1"/>
    <col min="15" max="15" width="3.7109375" style="0" customWidth="1"/>
    <col min="16" max="16" width="13.140625" style="0" customWidth="1"/>
  </cols>
  <sheetData>
    <row r="1" spans="12:16" ht="16.5" customHeight="1">
      <c r="L1" s="73" t="s">
        <v>36</v>
      </c>
      <c r="M1" s="73"/>
      <c r="N1" s="73"/>
      <c r="O1" s="73"/>
      <c r="P1" s="73"/>
    </row>
    <row r="2" spans="12:16" ht="18" customHeight="1">
      <c r="L2" s="73"/>
      <c r="M2" s="73"/>
      <c r="N2" s="73"/>
      <c r="O2" s="73"/>
      <c r="P2" s="73"/>
    </row>
    <row r="3" spans="12:16" ht="19.5" customHeight="1">
      <c r="L3" s="73"/>
      <c r="M3" s="73"/>
      <c r="N3" s="73"/>
      <c r="O3" s="73"/>
      <c r="P3" s="73"/>
    </row>
    <row r="4" spans="12:16" ht="17.25" customHeight="1">
      <c r="L4" s="73"/>
      <c r="M4" s="73"/>
      <c r="N4" s="73"/>
      <c r="O4" s="73"/>
      <c r="P4" s="73"/>
    </row>
    <row r="5" ht="18.75" customHeight="1"/>
    <row r="6" spans="2:16" ht="18" customHeight="1">
      <c r="B6" s="74" t="s">
        <v>29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2:16" ht="36.75" customHeight="1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ht="13.5" customHeight="1"/>
    <row r="9" spans="6:16" ht="13.5" customHeight="1">
      <c r="F9" s="1"/>
      <c r="I9" s="1"/>
      <c r="P9" s="2" t="s">
        <v>0</v>
      </c>
    </row>
    <row r="10" spans="1:16" s="9" customFormat="1" ht="14.25" customHeight="1">
      <c r="A10" s="84" t="s">
        <v>12</v>
      </c>
      <c r="B10" s="85" t="s">
        <v>1</v>
      </c>
      <c r="C10" s="87" t="s">
        <v>13</v>
      </c>
      <c r="D10" s="88"/>
      <c r="E10" s="93" t="s">
        <v>2</v>
      </c>
      <c r="F10" s="93"/>
      <c r="G10" s="93"/>
      <c r="H10" s="93"/>
      <c r="I10" s="93"/>
      <c r="J10" s="76" t="s">
        <v>3</v>
      </c>
      <c r="K10" s="76"/>
      <c r="L10" s="76"/>
      <c r="M10" s="76"/>
      <c r="N10" s="76"/>
      <c r="O10" s="77" t="s">
        <v>4</v>
      </c>
      <c r="P10" s="77"/>
    </row>
    <row r="11" spans="1:16" s="9" customFormat="1" ht="12.75" customHeight="1">
      <c r="A11" s="84"/>
      <c r="B11" s="85"/>
      <c r="C11" s="89"/>
      <c r="D11" s="90"/>
      <c r="E11" s="79" t="s">
        <v>5</v>
      </c>
      <c r="F11" s="80" t="s">
        <v>6</v>
      </c>
      <c r="G11" s="81" t="s">
        <v>7</v>
      </c>
      <c r="H11" s="81"/>
      <c r="I11" s="78" t="s">
        <v>8</v>
      </c>
      <c r="J11" s="79" t="s">
        <v>5</v>
      </c>
      <c r="K11" s="80" t="s">
        <v>6</v>
      </c>
      <c r="L11" s="81" t="s">
        <v>7</v>
      </c>
      <c r="M11" s="81"/>
      <c r="N11" s="82" t="s">
        <v>8</v>
      </c>
      <c r="O11" s="77"/>
      <c r="P11" s="77"/>
    </row>
    <row r="12" spans="1:16" s="9" customFormat="1" ht="15" customHeight="1">
      <c r="A12" s="84"/>
      <c r="B12" s="85"/>
      <c r="C12" s="89"/>
      <c r="D12" s="90"/>
      <c r="E12" s="79"/>
      <c r="F12" s="80"/>
      <c r="G12" s="81"/>
      <c r="H12" s="81"/>
      <c r="I12" s="78"/>
      <c r="J12" s="79"/>
      <c r="K12" s="80"/>
      <c r="L12" s="81"/>
      <c r="M12" s="81"/>
      <c r="N12" s="82"/>
      <c r="O12" s="77"/>
      <c r="P12" s="77"/>
    </row>
    <row r="13" spans="1:16" s="9" customFormat="1" ht="12" customHeight="1">
      <c r="A13" s="84"/>
      <c r="B13" s="85"/>
      <c r="C13" s="89"/>
      <c r="D13" s="90"/>
      <c r="E13" s="79"/>
      <c r="F13" s="80"/>
      <c r="G13" s="81"/>
      <c r="H13" s="81"/>
      <c r="I13" s="78"/>
      <c r="J13" s="79"/>
      <c r="K13" s="80"/>
      <c r="L13" s="81"/>
      <c r="M13" s="81"/>
      <c r="N13" s="82"/>
      <c r="O13" s="77"/>
      <c r="P13" s="77"/>
    </row>
    <row r="14" spans="1:16" s="9" customFormat="1" ht="48" customHeight="1">
      <c r="A14" s="84"/>
      <c r="B14" s="86"/>
      <c r="C14" s="91"/>
      <c r="D14" s="92"/>
      <c r="E14" s="79"/>
      <c r="F14" s="80"/>
      <c r="G14" s="3" t="s">
        <v>9</v>
      </c>
      <c r="H14" s="4" t="s">
        <v>10</v>
      </c>
      <c r="I14" s="78"/>
      <c r="J14" s="79"/>
      <c r="K14" s="80"/>
      <c r="L14" s="3" t="s">
        <v>9</v>
      </c>
      <c r="M14" s="4" t="s">
        <v>10</v>
      </c>
      <c r="N14" s="82"/>
      <c r="O14" s="77"/>
      <c r="P14" s="77"/>
    </row>
    <row r="15" spans="1:17" s="11" customFormat="1" ht="17.25" customHeight="1">
      <c r="A15" s="13"/>
      <c r="B15" s="14"/>
      <c r="C15" s="15" t="s">
        <v>11</v>
      </c>
      <c r="D15" s="13"/>
      <c r="E15" s="31">
        <f>I15+F15+1500000</f>
        <v>739979658.1999999</v>
      </c>
      <c r="F15" s="31">
        <f>698708515.9+272320.9</f>
        <v>698980836.8</v>
      </c>
      <c r="G15" s="31">
        <v>104905364</v>
      </c>
      <c r="H15" s="31">
        <v>5974797.6</v>
      </c>
      <c r="I15" s="31">
        <v>39498821.4</v>
      </c>
      <c r="J15" s="31">
        <v>60418918.5</v>
      </c>
      <c r="K15" s="31">
        <v>31959975.6</v>
      </c>
      <c r="L15" s="31">
        <v>2509063.4</v>
      </c>
      <c r="M15" s="31">
        <v>1312307.1</v>
      </c>
      <c r="N15" s="31">
        <v>28458942.9</v>
      </c>
      <c r="O15" s="83">
        <f>J15+E15</f>
        <v>800398576.6999999</v>
      </c>
      <c r="P15" s="83"/>
      <c r="Q15" s="16"/>
    </row>
    <row r="16" spans="1:17" s="9" customFormat="1" ht="20.25" customHeight="1">
      <c r="A16" s="17" t="s">
        <v>21</v>
      </c>
      <c r="B16" s="18"/>
      <c r="C16" s="96" t="s">
        <v>22</v>
      </c>
      <c r="D16" s="96"/>
      <c r="E16" s="46">
        <f>E17</f>
        <v>140219.4</v>
      </c>
      <c r="F16" s="46">
        <f>F17</f>
        <v>137719.4</v>
      </c>
      <c r="G16" s="46">
        <f>G17</f>
        <v>51363.6</v>
      </c>
      <c r="H16" s="46">
        <f>H17</f>
        <v>2784</v>
      </c>
      <c r="I16" s="46">
        <v>2500</v>
      </c>
      <c r="J16" s="46"/>
      <c r="K16" s="46"/>
      <c r="L16" s="46"/>
      <c r="M16" s="46"/>
      <c r="N16" s="46"/>
      <c r="O16" s="97">
        <f>E16+J16</f>
        <v>140219.4</v>
      </c>
      <c r="P16" s="97"/>
      <c r="Q16" s="19"/>
    </row>
    <row r="17" spans="1:17" s="9" customFormat="1" ht="27.75" customHeight="1">
      <c r="A17" s="20" t="s">
        <v>23</v>
      </c>
      <c r="B17" s="21"/>
      <c r="C17" s="69" t="s">
        <v>24</v>
      </c>
      <c r="D17" s="69"/>
      <c r="E17" s="46">
        <v>140219.4</v>
      </c>
      <c r="F17" s="46">
        <v>137719.4</v>
      </c>
      <c r="G17" s="46">
        <f>G18+G19</f>
        <v>51363.6</v>
      </c>
      <c r="H17" s="46">
        <f>H18+H19</f>
        <v>2784</v>
      </c>
      <c r="I17" s="47">
        <v>2500</v>
      </c>
      <c r="J17" s="47"/>
      <c r="K17" s="47"/>
      <c r="L17" s="47"/>
      <c r="M17" s="47"/>
      <c r="N17" s="47"/>
      <c r="O17" s="98">
        <f>E17+J17</f>
        <v>140219.4</v>
      </c>
      <c r="P17" s="98"/>
      <c r="Q17" s="19"/>
    </row>
    <row r="18" spans="1:17" s="9" customFormat="1" ht="45" customHeight="1">
      <c r="A18" s="48">
        <v>6731010</v>
      </c>
      <c r="B18" s="21" t="s">
        <v>25</v>
      </c>
      <c r="C18" s="95" t="s">
        <v>26</v>
      </c>
      <c r="D18" s="95"/>
      <c r="E18" s="49">
        <f>F18+I18</f>
        <v>79625.6</v>
      </c>
      <c r="F18" s="49">
        <f>74125.6+3000</f>
        <v>77125.6</v>
      </c>
      <c r="G18" s="49">
        <f>46558.6+4600+205</f>
        <v>51363.6</v>
      </c>
      <c r="H18" s="49">
        <v>2784</v>
      </c>
      <c r="I18" s="50">
        <v>2500</v>
      </c>
      <c r="J18" s="50"/>
      <c r="K18" s="50"/>
      <c r="L18" s="50"/>
      <c r="M18" s="50"/>
      <c r="N18" s="50"/>
      <c r="O18" s="51"/>
      <c r="P18" s="52">
        <f>E18+J18</f>
        <v>79625.6</v>
      </c>
      <c r="Q18" s="45"/>
    </row>
    <row r="19" spans="1:17" s="9" customFormat="1" ht="27.75" customHeight="1">
      <c r="A19" s="48">
        <v>6731050</v>
      </c>
      <c r="B19" s="21" t="s">
        <v>25</v>
      </c>
      <c r="C19" s="95" t="s">
        <v>27</v>
      </c>
      <c r="D19" s="95"/>
      <c r="E19" s="49">
        <f>F19</f>
        <v>28426.2</v>
      </c>
      <c r="F19" s="49">
        <f>31426.2-3000</f>
        <v>28426.2</v>
      </c>
      <c r="G19" s="49"/>
      <c r="H19" s="49"/>
      <c r="I19" s="50"/>
      <c r="J19" s="50"/>
      <c r="K19" s="50"/>
      <c r="L19" s="50"/>
      <c r="M19" s="50"/>
      <c r="N19" s="50"/>
      <c r="O19" s="94">
        <f>E19+J19</f>
        <v>28426.2</v>
      </c>
      <c r="P19" s="94"/>
      <c r="Q19" s="19"/>
    </row>
    <row r="20" spans="1:17" s="9" customFormat="1" ht="27.75" customHeight="1">
      <c r="A20" s="20">
        <v>6740000</v>
      </c>
      <c r="B20" s="21"/>
      <c r="C20" s="68" t="s">
        <v>30</v>
      </c>
      <c r="D20" s="68"/>
      <c r="E20" s="46">
        <f>E21</f>
        <v>292320.9</v>
      </c>
      <c r="F20" s="46">
        <f>F21</f>
        <v>292320.9</v>
      </c>
      <c r="G20" s="46"/>
      <c r="H20" s="46"/>
      <c r="I20" s="47"/>
      <c r="J20" s="47"/>
      <c r="K20" s="47"/>
      <c r="L20" s="47"/>
      <c r="M20" s="47"/>
      <c r="N20" s="47"/>
      <c r="O20" s="71">
        <f>E20+J20</f>
        <v>292320.9</v>
      </c>
      <c r="P20" s="71"/>
      <c r="Q20" s="19"/>
    </row>
    <row r="21" spans="1:17" s="9" customFormat="1" ht="27.75" customHeight="1">
      <c r="A21" s="20">
        <v>6741000</v>
      </c>
      <c r="B21" s="22"/>
      <c r="C21" s="69" t="s">
        <v>30</v>
      </c>
      <c r="D21" s="69"/>
      <c r="E21" s="46">
        <f>F21</f>
        <v>292320.9</v>
      </c>
      <c r="F21" s="46">
        <f>F22</f>
        <v>292320.9</v>
      </c>
      <c r="G21" s="46"/>
      <c r="H21" s="46"/>
      <c r="I21" s="47"/>
      <c r="J21" s="47"/>
      <c r="K21" s="47"/>
      <c r="L21" s="47"/>
      <c r="M21" s="47"/>
      <c r="N21" s="47"/>
      <c r="O21" s="71">
        <f>E21+J21</f>
        <v>292320.9</v>
      </c>
      <c r="P21" s="71"/>
      <c r="Q21" s="19"/>
    </row>
    <row r="22" spans="1:17" s="9" customFormat="1" ht="67.5" customHeight="1">
      <c r="A22" s="54">
        <v>6741020</v>
      </c>
      <c r="B22" s="55"/>
      <c r="C22" s="70" t="s">
        <v>31</v>
      </c>
      <c r="D22" s="70"/>
      <c r="E22" s="53">
        <f>F22</f>
        <v>292320.9</v>
      </c>
      <c r="F22" s="53">
        <f>20000+272320.9</f>
        <v>292320.9</v>
      </c>
      <c r="G22" s="53"/>
      <c r="H22" s="53"/>
      <c r="I22" s="53"/>
      <c r="J22" s="53"/>
      <c r="K22" s="53"/>
      <c r="L22" s="53"/>
      <c r="M22" s="53"/>
      <c r="N22" s="53"/>
      <c r="O22" s="72">
        <f>E22+J22</f>
        <v>292320.9</v>
      </c>
      <c r="P22" s="72"/>
      <c r="Q22" s="19"/>
    </row>
    <row r="23" ht="12.75" customHeight="1">
      <c r="C23" s="12"/>
    </row>
    <row r="25" s="30" customFormat="1" ht="12.75" customHeight="1"/>
    <row r="27" ht="12.75" customHeight="1">
      <c r="E27" s="29"/>
    </row>
  </sheetData>
  <sheetProtection/>
  <mergeCells count="30">
    <mergeCell ref="O19:P19"/>
    <mergeCell ref="C19:D19"/>
    <mergeCell ref="C16:D16"/>
    <mergeCell ref="C17:D17"/>
    <mergeCell ref="O16:P16"/>
    <mergeCell ref="O17:P17"/>
    <mergeCell ref="C18:D18"/>
    <mergeCell ref="O15:P15"/>
    <mergeCell ref="A10:A14"/>
    <mergeCell ref="B10:B14"/>
    <mergeCell ref="C10:D14"/>
    <mergeCell ref="E10:I10"/>
    <mergeCell ref="E11:E14"/>
    <mergeCell ref="F11:F14"/>
    <mergeCell ref="G11:H13"/>
    <mergeCell ref="L1:P4"/>
    <mergeCell ref="B6:P7"/>
    <mergeCell ref="J10:N10"/>
    <mergeCell ref="O10:P14"/>
    <mergeCell ref="I11:I14"/>
    <mergeCell ref="J11:J14"/>
    <mergeCell ref="K11:K14"/>
    <mergeCell ref="L11:M13"/>
    <mergeCell ref="N11:N14"/>
    <mergeCell ref="C20:D20"/>
    <mergeCell ref="C21:D21"/>
    <mergeCell ref="C22:D22"/>
    <mergeCell ref="O20:P20"/>
    <mergeCell ref="O21:P21"/>
    <mergeCell ref="O22:P22"/>
  </mergeCells>
  <printOptions/>
  <pageMargins left="0.3937007874015748" right="0.3937007874015748" top="0.984251968503937" bottom="0.3937007874015748" header="0" footer="0"/>
  <pageSetup fitToHeight="0" horizontalDpi="600" verticalDpi="600" orientation="landscape" paperSize="9" scale="8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55.7109375" style="0" customWidth="1"/>
    <col min="3" max="3" width="51.421875" style="0" customWidth="1"/>
  </cols>
  <sheetData>
    <row r="1" ht="83.25" customHeight="1">
      <c r="C1" s="63" t="s">
        <v>45</v>
      </c>
    </row>
    <row r="3" spans="1:3" ht="18.75" customHeight="1">
      <c r="A3" s="101" t="s">
        <v>42</v>
      </c>
      <c r="B3" s="102"/>
      <c r="C3" s="102"/>
    </row>
    <row r="4" spans="1:3" ht="37.5" customHeight="1">
      <c r="A4" s="102"/>
      <c r="B4" s="102"/>
      <c r="C4" s="102"/>
    </row>
    <row r="6" spans="1:3" ht="12.75">
      <c r="A6" s="56"/>
      <c r="B6" s="57"/>
      <c r="C6" s="58" t="s">
        <v>38</v>
      </c>
    </row>
    <row r="7" spans="1:3" ht="20.25" customHeight="1">
      <c r="A7" s="99" t="s">
        <v>39</v>
      </c>
      <c r="B7" s="100" t="s">
        <v>46</v>
      </c>
      <c r="C7" s="59" t="s">
        <v>40</v>
      </c>
    </row>
    <row r="8" spans="1:3" ht="21.75" customHeight="1">
      <c r="A8" s="99"/>
      <c r="B8" s="99"/>
      <c r="C8" s="59" t="s">
        <v>41</v>
      </c>
    </row>
    <row r="9" spans="1:3" ht="47.25" customHeight="1">
      <c r="A9" s="99"/>
      <c r="B9" s="99"/>
      <c r="C9" s="59" t="s">
        <v>44</v>
      </c>
    </row>
    <row r="10" spans="1:3" ht="21" customHeight="1">
      <c r="A10" s="60"/>
      <c r="B10" s="61" t="s">
        <v>43</v>
      </c>
      <c r="C10" s="62">
        <v>292320.9</v>
      </c>
    </row>
    <row r="11" ht="18.75" customHeight="1"/>
    <row r="12" ht="53.25" customHeight="1"/>
    <row r="13" ht="40.5" customHeight="1"/>
  </sheetData>
  <sheetProtection/>
  <mergeCells count="3">
    <mergeCell ref="A7:A9"/>
    <mergeCell ref="B7:B9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vyshnivska</cp:lastModifiedBy>
  <cp:lastPrinted>2017-05-10T08:09:37Z</cp:lastPrinted>
  <dcterms:created xsi:type="dcterms:W3CDTF">2011-06-29T13:00:39Z</dcterms:created>
  <dcterms:modified xsi:type="dcterms:W3CDTF">2017-07-10T12:24:35Z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01CDB9B99D4F2681183520B37721B2CA8AFCFBF452804A0050EB33B32E7D699183E0608497CC9AAA5AFF6C68B6F0F3DB6C390D799F7FDA0558BAA72E0F1CBFA96997FEA517E02AB5421B9A90B0B81F0612BA488E32253B65AD61AD91AC4260193DB8FECA0548831441D7F577630F18B32095920F19F0AEBCEEB28D56DA06F7E</vt:lpwstr>
  </property>
  <property fmtid="{D5CDD505-2E9C-101B-9397-08002B2CF9AE}" pid="3" name="Business Objects Context Information1">
    <vt:lpwstr>FEC76D888E8F0361ABA1431BEAC7040B3939A237EFAA76CE531DC2D9183952C98729E19023123ABD67EE4908A45ADD807C612B0E327E772F3382473218E2262A9B3FD58DFCA996D1C0E3AE8EA71FD0AC59A21BF8549A190FD513CAD9BB70FBCCA7B380879A972480204B4CFD75A0B7D397B0B1480DDA6A2C73083D54907A06E</vt:lpwstr>
  </property>
  <property fmtid="{D5CDD505-2E9C-101B-9397-08002B2CF9AE}" pid="4" name="Business Objects Context Information2">
    <vt:lpwstr>285E07B14D8E655D6EB1B6A79C1FB459EEC039F7E96C40C5461D858DCCC21CAC8EF153E42EBEAA73F0198349BEB603AD9E7EDF2C8DE7B1B59E44431106192781C4D8E1E21A6DBCCFDDA43A12584FF460111708E3E40EB343879B063C4566D28211DF739BCECE02695913171FFFE08DC1562176F07457ED6E29EBDE2DE45D187</vt:lpwstr>
  </property>
  <property fmtid="{D5CDD505-2E9C-101B-9397-08002B2CF9AE}" pid="5" name="Business Objects Context Information3">
    <vt:lpwstr>C6CF480BFDD24F01A7FBBFC6C01E22502B85AE27B4EC056C4E18021AA9A20AD85553BA672FACC97EAE2EB75A5C26E735BC428E7FFD4FDCA3C140A56585A73BAE441671FBD0FBC8E13D9C5EB8E1D2FEECA047EEA82A1B8070658C9666B75190E3AB68AC9248732EFCBE883E28285E65AF7CA84247205417B1765B022A1FD7C64</vt:lpwstr>
  </property>
  <property fmtid="{D5CDD505-2E9C-101B-9397-08002B2CF9AE}" pid="6" name="Business Objects Context Information4">
    <vt:lpwstr>696F25F88A52A9B2BAA65CAEE91D8CCA0B851BF5EC15BAF9C6284342CD133FEE870D3A095BE2F55A69EF64A98B015CC3154D4CF1CE53B50A542BC741F85798E62ABCB001E47E04218DF5731C4B5E52FC03977408FCA5F76E55F036FF5E1373A4142CE309A12C24C9E9CDBA7AE3E7E53CB4C4C7EDDA5CD4902DA9D3F37EE5209</vt:lpwstr>
  </property>
  <property fmtid="{D5CDD505-2E9C-101B-9397-08002B2CF9AE}" pid="7" name="Business Objects Context Information5">
    <vt:lpwstr>836397D0D2D69F09DE2C7D6F531A452DCF5EDAE4D3DCA24643762B7E35C4416099C828E5D4C3B1B430A9426FA56C1A88A2DC82A750DE04911368D69326FB00249AD5A809FC2A17EC06ACD5E5DEF104CF797CA696595904C22DC61BC522F95EF91A7DFD893F432B6CC3C1749FC8A4E7B1B3D7E445080AFAC9E4FBEC5E2074615</vt:lpwstr>
  </property>
  <property fmtid="{D5CDD505-2E9C-101B-9397-08002B2CF9AE}" pid="8" name="Business Objects Context Information6">
    <vt:lpwstr>872C20FE39CE658A4DAFE98D321BB15F3FB8E3E846D6A7B8930465810580B2A2EFEE7E4EEEBE14AC5A7F69D261482915182FCC155488B23194C634C2F62A6BD2F8791CD62FBD4440156AEF010F22CDB68077020CD9F8631D6353E420A59DAA8386ACED8DBAC2A5C3B68EFA9790ACFA862A9FB24C381644E7C879BAE4AD6D4F3</vt:lpwstr>
  </property>
  <property fmtid="{D5CDD505-2E9C-101B-9397-08002B2CF9AE}" pid="9" name="Business Objects Context Information7">
    <vt:lpwstr>79E9F9C6FFF3F241D6849734A795C63B76A67D175414689BAA4F30B366FF8BA85BC3F00903841962475196467E4E25E24FCB250C58B5011C20758FDF7F61640817D8158A0</vt:lpwstr>
  </property>
</Properties>
</file>